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ÁustriaEntradas2002-2018" sheetId="1" r:id="rId1"/>
  </sheets>
  <calcPr calcId="162913"/>
</workbook>
</file>

<file path=xl/calcChain.xml><?xml version="1.0" encoding="utf-8"?>
<calcChain xmlns="http://schemas.openxmlformats.org/spreadsheetml/2006/main">
  <c r="G21" i="1" l="1"/>
  <c r="D21" i="1"/>
  <c r="G20" i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F21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<sst xmlns="http://schemas.openxmlformats.org/spreadsheetml/2006/main" count="19" uniqueCount="16">
  <si>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</si>
  <si>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</si>
  <si>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</si>
  <si>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</si>
  <si>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</si>
  <si>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</si>
  <si>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</si>
  <si>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</si>
  <si>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</si>
  <si>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</si>
  <si>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</si>
  <si>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</si>
  <si>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</si>
  <si>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http://www.statistik.at/web_en/statistics/PeopleSociety/population/migration/index.html</t>
  </si>
  <si>
    <t>Entradas de portugueses na Áustria, 2002-2018</t>
  </si>
  <si>
    <t>http://observatorioemigracao.pt/np4/6818.html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</si>
</sst>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'ÁustriaEntradas2002-2018'!$B$5:$B$21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'ÁustriaEntradas2002-2018'!$E$5:$E$21</c:f>
              <c:numCache>
                <c:formatCode>#,##0</c:formatCode>
                <c:ptCount val="17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18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7"/>
    </row>
    <row r="3" spans="1:20" ht="30" customHeight="1" x14ac:dyDescent="0.2">
      <c r="A3" s="12"/>
      <c r="B3" s="37" t="s">
        <v>5</v>
      </c>
      <c r="C3" s="39" t="s">
        <v>6</v>
      </c>
      <c r="D3" s="40"/>
      <c r="E3" s="37" t="s">
        <v>7</v>
      </c>
      <c r="F3" s="41"/>
      <c r="G3" s="41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38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44">
        <v>86144</v>
      </c>
      <c r="D5" s="23" t="s">
        <v>11</v>
      </c>
      <c r="E5" s="46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44">
        <v>93341</v>
      </c>
      <c r="D6" s="23">
        <f t="shared" ref="D6:D8" si="0">((C6/C5)-1)*100</f>
        <v>8.3546155274888623</v>
      </c>
      <c r="E6" s="46">
        <v>313</v>
      </c>
      <c r="F6" s="25">
        <f t="shared" ref="F6:F21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44">
        <v>104246</v>
      </c>
      <c r="D7" s="23">
        <f t="shared" si="0"/>
        <v>11.682968898983304</v>
      </c>
      <c r="E7" s="46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44">
        <v>97995</v>
      </c>
      <c r="D8" s="23">
        <f t="shared" si="0"/>
        <v>-5.996393146979262</v>
      </c>
      <c r="E8" s="46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44">
        <v>82899</v>
      </c>
      <c r="D9" s="23">
        <f>((C9/C8)-1)*100</f>
        <v>-15.404867595285477</v>
      </c>
      <c r="E9" s="46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44">
        <v>91546</v>
      </c>
      <c r="D10" s="23">
        <f t="shared" ref="D10:D18" si="4">((C10/C9)-1)*100</f>
        <v>10.430765147951115</v>
      </c>
      <c r="E10" s="46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44">
        <v>94368</v>
      </c>
      <c r="D11" s="23">
        <f t="shared" si="4"/>
        <v>3.0826032814104343</v>
      </c>
      <c r="E11" s="46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44">
        <v>91660</v>
      </c>
      <c r="D12" s="23">
        <f t="shared" si="4"/>
        <v>-2.8696168192607674</v>
      </c>
      <c r="E12" s="46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44">
        <v>96896</v>
      </c>
      <c r="D13" s="23">
        <f t="shared" si="4"/>
        <v>5.7124154483962464</v>
      </c>
      <c r="E13" s="46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44">
        <v>109921</v>
      </c>
      <c r="D14" s="23">
        <f t="shared" si="4"/>
        <v>13.442247357992066</v>
      </c>
      <c r="E14" s="46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44">
        <v>125605</v>
      </c>
      <c r="D15" s="23">
        <f t="shared" si="4"/>
        <v>14.268429144567452</v>
      </c>
      <c r="E15" s="46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44">
        <v>135228</v>
      </c>
      <c r="D16" s="23">
        <f t="shared" si="4"/>
        <v>7.6613192149993958</v>
      </c>
      <c r="E16" s="46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44">
        <v>154260</v>
      </c>
      <c r="D17" s="23">
        <f t="shared" si="4"/>
        <v>14.074008341467747</v>
      </c>
      <c r="E17" s="46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44">
        <v>198658</v>
      </c>
      <c r="D18" s="23">
        <f t="shared" si="4"/>
        <v>28.78127836120834</v>
      </c>
      <c r="E18" s="46">
        <v>663</v>
      </c>
      <c r="F18" s="25">
        <f t="shared" ref="F18:F20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8">
        <v>2016</v>
      </c>
      <c r="C19" s="44">
        <v>158746</v>
      </c>
      <c r="D19" s="23">
        <f>((C19/C18)-1)*100</f>
        <v>-20.090809330608383</v>
      </c>
      <c r="E19" s="46">
        <v>561</v>
      </c>
      <c r="F19" s="25">
        <f t="shared" si="5"/>
        <v>0.35339473120582565</v>
      </c>
      <c r="G19" s="24">
        <f>((E19/E18)-1)*100</f>
        <v>-15.384615384615385</v>
      </c>
    </row>
    <row r="20" spans="1:15" ht="15" customHeight="1" x14ac:dyDescent="0.2">
      <c r="A20" s="13"/>
      <c r="B20" s="8">
        <v>2017</v>
      </c>
      <c r="C20" s="44">
        <v>139329</v>
      </c>
      <c r="D20" s="23">
        <f>((C20/C19)-1)*100</f>
        <v>-12.231489297368125</v>
      </c>
      <c r="E20" s="46">
        <v>618</v>
      </c>
      <c r="F20" s="25">
        <f t="shared" si="5"/>
        <v>0.44355446461253578</v>
      </c>
      <c r="G20" s="24">
        <f>((E20/E19)-1)*100</f>
        <v>10.160427807486627</v>
      </c>
    </row>
    <row r="21" spans="1:15" ht="15" customHeight="1" x14ac:dyDescent="0.2">
      <c r="A21" s="13"/>
      <c r="B21" s="26">
        <v>2018</v>
      </c>
      <c r="C21" s="45">
        <v>131724</v>
      </c>
      <c r="D21" s="27">
        <f>((C21/C20)-1)*100</f>
        <v>-5.4583037271494046</v>
      </c>
      <c r="E21" s="47">
        <v>674</v>
      </c>
      <c r="F21" s="28">
        <f t="shared" si="1"/>
        <v>0.51167592845646959</v>
      </c>
      <c r="G21" s="29">
        <f>((E21/E20)-1)*100</f>
        <v>9.0614886731391628</v>
      </c>
    </row>
    <row r="22" spans="1:15" ht="15" customHeight="1" x14ac:dyDescent="0.2">
      <c r="A22" s="13"/>
      <c r="E22" s="1"/>
    </row>
    <row r="23" spans="1:15" ht="15" customHeight="1" x14ac:dyDescent="0.2">
      <c r="A23" s="14" t="s">
        <v>1</v>
      </c>
      <c r="B23" s="42" t="s">
        <v>12</v>
      </c>
      <c r="C23" s="42"/>
      <c r="D23" s="42"/>
      <c r="E23" s="42"/>
      <c r="F23" s="42"/>
      <c r="G23" s="42"/>
    </row>
    <row r="24" spans="1:15" ht="30" customHeight="1" x14ac:dyDescent="0.2">
      <c r="A24" s="14"/>
      <c r="B24" s="43" t="s">
        <v>13</v>
      </c>
      <c r="C24" s="42"/>
      <c r="D24" s="42"/>
      <c r="E24" s="42"/>
      <c r="F24" s="42"/>
      <c r="G24" s="42"/>
      <c r="I24" s="9"/>
    </row>
    <row r="25" spans="1:15" ht="15" customHeight="1" x14ac:dyDescent="0.2">
      <c r="A25" s="15" t="s">
        <v>2</v>
      </c>
      <c r="B25" s="35">
        <v>43615</v>
      </c>
      <c r="C25" s="35"/>
      <c r="D25" s="35"/>
      <c r="E25" s="36"/>
      <c r="F25" s="36"/>
      <c r="G25" s="36"/>
    </row>
    <row r="26" spans="1:15" ht="15" customHeight="1" x14ac:dyDescent="0.2">
      <c r="A26" s="16" t="s">
        <v>3</v>
      </c>
      <c r="B26" s="30" t="s">
        <v>15</v>
      </c>
      <c r="C26" s="30"/>
      <c r="D26" s="30"/>
      <c r="E26" s="30"/>
      <c r="F26" s="30"/>
      <c r="G26" s="30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9">
    <mergeCell ref="B26:G26"/>
    <mergeCell ref="B1:E1"/>
    <mergeCell ref="B2:G2"/>
    <mergeCell ref="B25:G25"/>
    <mergeCell ref="B3:B4"/>
    <mergeCell ref="C3:D3"/>
    <mergeCell ref="E3:G3"/>
    <mergeCell ref="B23:G23"/>
    <mergeCell ref="B24:G24"/>
  </mergeCells>
  <hyperlinks>
    <hyperlink ref="B26" r:id="rId1" display="http://observatorioemigracao.pt/np4/5872.html"/>
    <hyperlink ref="B24" r:id="rId2"/>
    <hyperlink ref="B26:G26" r:id="rId3" display="http://observatorioemigracao.pt/np4/6818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ÁustriaEntradas2002-2018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2019-06-03T17:05:20Z</dcterms:modified>
</cp:coreProperties>
</file>